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rtuulikool-my.sharepoint.com/personal/veiman_ut_ee/Documents/Dokumendid/EVK_koostöö/EVK toetuse taotlus 2025/"/>
    </mc:Choice>
  </mc:AlternateContent>
  <xr:revisionPtr revIDLastSave="0" documentId="8_{346DFEAD-50DA-4C93-BCB4-E11EB5A5AA31}" xr6:coauthVersionLast="36" xr6:coauthVersionMax="36" xr10:uidLastSave="{00000000-0000-0000-0000-000000000000}"/>
  <bookViews>
    <workbookView xWindow="0" yWindow="0" windowWidth="28800" windowHeight="12105" xr2:uid="{A1253C6A-C454-4869-8C54-7359326BBD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3" i="1"/>
  <c r="B30" i="1"/>
  <c r="H21" i="1"/>
  <c r="B28" i="1" s="1"/>
  <c r="F21" i="1"/>
  <c r="B27" i="1" s="1"/>
  <c r="D20" i="1"/>
  <c r="E20" i="1" s="1"/>
  <c r="E19" i="1"/>
  <c r="D19" i="1"/>
  <c r="D18" i="1"/>
  <c r="E18" i="1" s="1"/>
  <c r="D17" i="1"/>
  <c r="E17" i="1" s="1"/>
  <c r="D16" i="1"/>
  <c r="D15" i="1"/>
  <c r="E15" i="1" s="1"/>
  <c r="D14" i="1"/>
  <c r="E14" i="1" s="1"/>
  <c r="D13" i="1"/>
  <c r="E13" i="1" s="1"/>
  <c r="D12" i="1"/>
  <c r="E12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E21" i="1" l="1"/>
  <c r="B25" i="1" s="1"/>
  <c r="B31" i="1" s="1"/>
</calcChain>
</file>

<file path=xl/sharedStrings.xml><?xml version="1.0" encoding="utf-8"?>
<sst xmlns="http://schemas.openxmlformats.org/spreadsheetml/2006/main" count="42" uniqueCount="40">
  <si>
    <t>Tegevused lühidalt</t>
  </si>
  <si>
    <t>Kestvus kuudes</t>
  </si>
  <si>
    <t>FTE-d kuus</t>
  </si>
  <si>
    <t>FTEd kokku</t>
  </si>
  <si>
    <t>Kokku kulu</t>
  </si>
  <si>
    <t>Teenuse kirjeldus</t>
  </si>
  <si>
    <t>Eksperttasud</t>
  </si>
  <si>
    <t>Vähikeskuse asutamisega seotud tegevused</t>
  </si>
  <si>
    <t>Juhtimisstruktuuri formaliseerimine</t>
  </si>
  <si>
    <t>Juhtimisstruktuuri rakendamine</t>
  </si>
  <si>
    <t>Vähikeskuse tegevusstrateegia väljatöötamine</t>
  </si>
  <si>
    <t>Rahastusmudeli arendamine</t>
  </si>
  <si>
    <t>Koostöö laiendamine teiste ministeeriumitega</t>
  </si>
  <si>
    <t>juriidiline nõu</t>
  </si>
  <si>
    <t>Assotsieerunud liikmete kaasamine</t>
  </si>
  <si>
    <t>Kommunikatsioonistrateegia rakendamine</t>
  </si>
  <si>
    <t>kom agentuur vajadusel</t>
  </si>
  <si>
    <t>Personali värbamine</t>
  </si>
  <si>
    <t xml:space="preserve">Teadus, innovatsiooni ja ühistegevusprojektide algatused </t>
  </si>
  <si>
    <t xml:space="preserve">Joint Actions ehk ühistegevusprojektide ettevalmistus </t>
  </si>
  <si>
    <t>EUnetCCC ja JANE-2 projektide elluviimine</t>
  </si>
  <si>
    <t>JA PPC ja JA PCM elluviimine</t>
  </si>
  <si>
    <t xml:space="preserve">Horizon Europe programmi projektide ettevalmistus </t>
  </si>
  <si>
    <t>Horizon Europe programmi projektide elluviimine</t>
  </si>
  <si>
    <t>Siseriiklikute innovatsiooniprojektide elluviimine</t>
  </si>
  <si>
    <t>Kogukonna edendamine ja patsientide kaasamine</t>
  </si>
  <si>
    <t>koolitused</t>
  </si>
  <si>
    <t>CCI4EU Deep Dive Estonia</t>
  </si>
  <si>
    <t xml:space="preserve">HPV elimineerimise strateegia </t>
  </si>
  <si>
    <t>Kokku</t>
  </si>
  <si>
    <t>Kululiik</t>
  </si>
  <si>
    <t>Summa</t>
  </si>
  <si>
    <t>Meeskonna palgakulu</t>
  </si>
  <si>
    <t>Lähetuskulud- ja koolituskulud</t>
  </si>
  <si>
    <t>Muud sisseostetavad teenused</t>
  </si>
  <si>
    <t>Siseriiklikud ja rahvusvahelised eksperttasud</t>
  </si>
  <si>
    <t>Ürituste korraldamine</t>
  </si>
  <si>
    <t>Kaudsed kulud</t>
  </si>
  <si>
    <t xml:space="preserve">Teenused </t>
  </si>
  <si>
    <t>Projekti kirjutajad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</si>
</sst>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0" xfId="0" applyFont="1"/>
    <xf numFmtId="0" fontId="4" fillId="0" borderId="1" xfId="0" applyFont="1" applyBorder="1" applyAlignment="1">
      <alignment wrapText="1"/>
    </xf>
    <xf numFmtId="0" fontId="1" fillId="3" borderId="3" xfId="0" applyFont="1" applyFill="1" applyBorder="1" applyAlignment="1">
      <alignment horizontal="justify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35668-1435-43CF-B950-0010579E9926}">
  <dimension ref="A1:H31"/>
  <sheetViews>
    <sheetView tabSelected="1" topLeftCell="A16" workbookViewId="0">
      <selection activeCell="N22" sqref="N22"/>
    </sheetView>
  </sheetViews>
  <sheetFormatPr defaultRowHeight="12.75" x14ac:dyDescent="0.2"/>
  <cols>
    <col min="1" max="1" width="29.42578125" style="5" customWidth="1"/>
    <col min="2" max="2" width="9.140625" style="5" customWidth="1"/>
    <col min="3" max="3" width="6.7109375" style="5" customWidth="1"/>
    <col min="4" max="6" width="9.140625" style="5"/>
    <col min="7" max="7" width="10.85546875" style="5" customWidth="1"/>
    <col min="8" max="8" width="13" style="5" customWidth="1"/>
    <col min="9" max="16384" width="9.140625" style="5"/>
  </cols>
  <sheetData>
    <row r="1" spans="1:8" ht="27" customHeight="1" x14ac:dyDescent="0.2">
      <c r="A1" s="1" t="s">
        <v>0</v>
      </c>
      <c r="B1" s="2" t="s">
        <v>1</v>
      </c>
      <c r="C1" s="6" t="s">
        <v>2</v>
      </c>
      <c r="D1" s="6" t="s">
        <v>3</v>
      </c>
      <c r="E1" s="6" t="s">
        <v>4</v>
      </c>
      <c r="F1" s="6" t="s">
        <v>38</v>
      </c>
      <c r="G1" s="6" t="s">
        <v>5</v>
      </c>
      <c r="H1" s="6" t="s">
        <v>6</v>
      </c>
    </row>
    <row r="2" spans="1:8" ht="27" customHeight="1" x14ac:dyDescent="0.2">
      <c r="A2" s="7" t="s">
        <v>7</v>
      </c>
      <c r="B2" s="8"/>
      <c r="C2" s="9"/>
      <c r="D2" s="9"/>
      <c r="E2" s="9"/>
      <c r="F2" s="9"/>
      <c r="G2" s="9"/>
      <c r="H2" s="10"/>
    </row>
    <row r="3" spans="1:8" ht="27" customHeight="1" x14ac:dyDescent="0.2">
      <c r="A3" s="3" t="s">
        <v>8</v>
      </c>
      <c r="B3" s="11">
        <v>2</v>
      </c>
      <c r="C3" s="12">
        <v>0.5</v>
      </c>
      <c r="D3" s="12">
        <f>B3*C3</f>
        <v>1</v>
      </c>
      <c r="E3" s="12">
        <f>D3*5600</f>
        <v>5600</v>
      </c>
      <c r="F3" s="12">
        <v>0</v>
      </c>
      <c r="G3" s="3"/>
      <c r="H3" s="12">
        <v>0</v>
      </c>
    </row>
    <row r="4" spans="1:8" ht="27" customHeight="1" x14ac:dyDescent="0.2">
      <c r="A4" s="3" t="s">
        <v>9</v>
      </c>
      <c r="B4" s="11">
        <v>12</v>
      </c>
      <c r="C4" s="12">
        <v>0.5</v>
      </c>
      <c r="D4" s="12">
        <f>B4*C4</f>
        <v>6</v>
      </c>
      <c r="E4" s="12">
        <f t="shared" ref="E4:E20" si="0">D4*5600</f>
        <v>33600</v>
      </c>
      <c r="F4" s="12">
        <v>0</v>
      </c>
      <c r="G4" s="3"/>
      <c r="H4" s="12">
        <v>40000</v>
      </c>
    </row>
    <row r="5" spans="1:8" ht="27" customHeight="1" x14ac:dyDescent="0.2">
      <c r="A5" s="3" t="s">
        <v>10</v>
      </c>
      <c r="B5" s="11">
        <v>4</v>
      </c>
      <c r="C5" s="12">
        <v>1</v>
      </c>
      <c r="D5" s="12">
        <f>B5*C5</f>
        <v>4</v>
      </c>
      <c r="E5" s="12">
        <f t="shared" si="0"/>
        <v>22400</v>
      </c>
      <c r="F5" s="12">
        <v>0</v>
      </c>
      <c r="G5" s="3"/>
      <c r="H5" s="12">
        <v>0</v>
      </c>
    </row>
    <row r="6" spans="1:8" ht="27" customHeight="1" x14ac:dyDescent="0.2">
      <c r="A6" s="3" t="s">
        <v>11</v>
      </c>
      <c r="B6" s="11">
        <v>5</v>
      </c>
      <c r="C6" s="12">
        <v>0.25</v>
      </c>
      <c r="D6" s="12">
        <f>B6*C6</f>
        <v>1.25</v>
      </c>
      <c r="E6" s="12">
        <f t="shared" si="0"/>
        <v>7000</v>
      </c>
      <c r="F6" s="12">
        <v>0</v>
      </c>
      <c r="G6" s="3"/>
      <c r="H6" s="12">
        <v>10000</v>
      </c>
    </row>
    <row r="7" spans="1:8" ht="27" customHeight="1" x14ac:dyDescent="0.2">
      <c r="A7" s="3" t="s">
        <v>12</v>
      </c>
      <c r="B7" s="11">
        <v>6</v>
      </c>
      <c r="C7" s="12">
        <v>0.25</v>
      </c>
      <c r="D7" s="12">
        <f>B7*C7</f>
        <v>1.5</v>
      </c>
      <c r="E7" s="12">
        <f t="shared" si="0"/>
        <v>8400</v>
      </c>
      <c r="F7" s="12">
        <v>5000</v>
      </c>
      <c r="G7" s="3" t="s">
        <v>13</v>
      </c>
      <c r="H7" s="12">
        <v>0</v>
      </c>
    </row>
    <row r="8" spans="1:8" ht="27" customHeight="1" x14ac:dyDescent="0.2">
      <c r="A8" s="3" t="s">
        <v>14</v>
      </c>
      <c r="B8" s="11">
        <v>10</v>
      </c>
      <c r="C8" s="12">
        <v>0.25</v>
      </c>
      <c r="D8" s="12">
        <f>B8*C8</f>
        <v>2.5</v>
      </c>
      <c r="E8" s="12">
        <f t="shared" si="0"/>
        <v>14000</v>
      </c>
      <c r="F8" s="12">
        <v>5000</v>
      </c>
      <c r="G8" s="3" t="s">
        <v>13</v>
      </c>
      <c r="H8" s="12">
        <v>0</v>
      </c>
    </row>
    <row r="9" spans="1:8" ht="27" customHeight="1" x14ac:dyDescent="0.2">
      <c r="A9" s="3" t="s">
        <v>15</v>
      </c>
      <c r="B9" s="13">
        <v>12</v>
      </c>
      <c r="C9" s="12">
        <v>0.5</v>
      </c>
      <c r="D9" s="12">
        <f>B9*C9</f>
        <v>6</v>
      </c>
      <c r="E9" s="12">
        <f t="shared" si="0"/>
        <v>33600</v>
      </c>
      <c r="F9" s="12">
        <v>50000</v>
      </c>
      <c r="G9" s="3" t="s">
        <v>16</v>
      </c>
      <c r="H9" s="12">
        <v>0</v>
      </c>
    </row>
    <row r="10" spans="1:8" ht="27" customHeight="1" x14ac:dyDescent="0.2">
      <c r="A10" s="3" t="s">
        <v>17</v>
      </c>
      <c r="B10" s="13">
        <v>4</v>
      </c>
      <c r="C10" s="12">
        <v>0.25</v>
      </c>
      <c r="D10" s="12">
        <f>B10*C10</f>
        <v>1</v>
      </c>
      <c r="E10" s="12">
        <f t="shared" si="0"/>
        <v>5600</v>
      </c>
      <c r="F10" s="12">
        <v>0</v>
      </c>
      <c r="G10" s="3"/>
      <c r="H10" s="12">
        <v>0</v>
      </c>
    </row>
    <row r="11" spans="1:8" ht="27" customHeight="1" x14ac:dyDescent="0.2">
      <c r="A11" s="14" t="s">
        <v>18</v>
      </c>
      <c r="B11" s="15"/>
      <c r="C11" s="16"/>
      <c r="D11" s="16"/>
      <c r="E11" s="16"/>
      <c r="F11" s="16"/>
      <c r="G11" s="16"/>
      <c r="H11" s="17"/>
    </row>
    <row r="12" spans="1:8" ht="27" customHeight="1" x14ac:dyDescent="0.2">
      <c r="A12" s="3" t="s">
        <v>19</v>
      </c>
      <c r="B12" s="11">
        <v>5</v>
      </c>
      <c r="C12" s="12">
        <v>0.5</v>
      </c>
      <c r="D12" s="12">
        <f>B12*C12</f>
        <v>2.5</v>
      </c>
      <c r="E12" s="12">
        <f t="shared" si="0"/>
        <v>14000</v>
      </c>
      <c r="F12" s="12">
        <v>0</v>
      </c>
      <c r="G12" s="3"/>
      <c r="H12" s="12">
        <v>0</v>
      </c>
    </row>
    <row r="13" spans="1:8" ht="27" customHeight="1" x14ac:dyDescent="0.2">
      <c r="A13" s="3" t="s">
        <v>20</v>
      </c>
      <c r="B13" s="11">
        <v>12</v>
      </c>
      <c r="C13" s="12">
        <v>1</v>
      </c>
      <c r="D13" s="12">
        <f>B13*C13</f>
        <v>12</v>
      </c>
      <c r="E13" s="12">
        <f>(D13*5600)*0.2</f>
        <v>13440</v>
      </c>
      <c r="F13" s="12">
        <v>0</v>
      </c>
      <c r="G13" s="3"/>
      <c r="H13" s="12">
        <v>0</v>
      </c>
    </row>
    <row r="14" spans="1:8" ht="27" customHeight="1" x14ac:dyDescent="0.2">
      <c r="A14" s="3" t="s">
        <v>21</v>
      </c>
      <c r="B14" s="11">
        <v>3</v>
      </c>
      <c r="C14" s="12">
        <v>1</v>
      </c>
      <c r="D14" s="12">
        <f>B14*C14</f>
        <v>3</v>
      </c>
      <c r="E14" s="12">
        <f>(D14*5600)*0.2</f>
        <v>3360</v>
      </c>
      <c r="F14" s="12">
        <v>0</v>
      </c>
      <c r="G14" s="3"/>
      <c r="H14" s="12">
        <v>0</v>
      </c>
    </row>
    <row r="15" spans="1:8" ht="27" customHeight="1" x14ac:dyDescent="0.2">
      <c r="A15" s="3" t="s">
        <v>22</v>
      </c>
      <c r="B15" s="11">
        <v>6</v>
      </c>
      <c r="C15" s="12">
        <v>0.75</v>
      </c>
      <c r="D15" s="12">
        <f>B15*C15</f>
        <v>4.5</v>
      </c>
      <c r="E15" s="12">
        <f t="shared" si="0"/>
        <v>25200</v>
      </c>
      <c r="F15" s="12">
        <v>20000</v>
      </c>
      <c r="G15" s="3" t="s">
        <v>39</v>
      </c>
      <c r="H15" s="12">
        <v>0</v>
      </c>
    </row>
    <row r="16" spans="1:8" ht="27" customHeight="1" x14ac:dyDescent="0.2">
      <c r="A16" s="3" t="s">
        <v>23</v>
      </c>
      <c r="B16" s="11">
        <v>11</v>
      </c>
      <c r="C16" s="12">
        <v>1.5</v>
      </c>
      <c r="D16" s="12">
        <f>B16*C16</f>
        <v>16.5</v>
      </c>
      <c r="E16" s="12">
        <v>0</v>
      </c>
      <c r="F16" s="12">
        <v>0</v>
      </c>
      <c r="G16" s="3"/>
      <c r="H16" s="12">
        <v>0</v>
      </c>
    </row>
    <row r="17" spans="1:8" ht="27" customHeight="1" x14ac:dyDescent="0.2">
      <c r="A17" s="3" t="s">
        <v>24</v>
      </c>
      <c r="B17" s="11">
        <v>12</v>
      </c>
      <c r="C17" s="12">
        <v>1</v>
      </c>
      <c r="D17" s="12">
        <f>B17*C17</f>
        <v>12</v>
      </c>
      <c r="E17" s="12">
        <f t="shared" si="0"/>
        <v>67200</v>
      </c>
      <c r="F17" s="12">
        <v>0</v>
      </c>
      <c r="G17" s="3"/>
      <c r="H17" s="12">
        <v>0</v>
      </c>
    </row>
    <row r="18" spans="1:8" ht="27" customHeight="1" x14ac:dyDescent="0.2">
      <c r="A18" s="3" t="s">
        <v>25</v>
      </c>
      <c r="B18" s="13">
        <v>12</v>
      </c>
      <c r="C18" s="12">
        <v>0.5</v>
      </c>
      <c r="D18" s="12">
        <f>B18*C18</f>
        <v>6</v>
      </c>
      <c r="E18" s="12">
        <f t="shared" si="0"/>
        <v>33600</v>
      </c>
      <c r="F18" s="12">
        <v>30000</v>
      </c>
      <c r="G18" s="3" t="s">
        <v>26</v>
      </c>
      <c r="H18" s="12">
        <v>10000</v>
      </c>
    </row>
    <row r="19" spans="1:8" ht="27" customHeight="1" x14ac:dyDescent="0.2">
      <c r="A19" s="3" t="s">
        <v>27</v>
      </c>
      <c r="B19" s="13">
        <v>12</v>
      </c>
      <c r="C19" s="12">
        <v>0.25</v>
      </c>
      <c r="D19" s="12">
        <f>B19*C19</f>
        <v>3</v>
      </c>
      <c r="E19" s="12">
        <f t="shared" si="0"/>
        <v>16800</v>
      </c>
      <c r="F19" s="12">
        <v>0</v>
      </c>
      <c r="G19" s="3"/>
      <c r="H19" s="12">
        <v>0</v>
      </c>
    </row>
    <row r="20" spans="1:8" ht="27" customHeight="1" x14ac:dyDescent="0.2">
      <c r="A20" s="3" t="s">
        <v>28</v>
      </c>
      <c r="B20" s="13">
        <v>12</v>
      </c>
      <c r="C20" s="12">
        <v>0.25</v>
      </c>
      <c r="D20" s="12">
        <f>B20*C20</f>
        <v>3</v>
      </c>
      <c r="E20" s="12">
        <f t="shared" si="0"/>
        <v>16800</v>
      </c>
      <c r="F20" s="12">
        <v>0</v>
      </c>
      <c r="G20" s="3"/>
      <c r="H20" s="12">
        <v>0</v>
      </c>
    </row>
    <row r="21" spans="1:8" x14ac:dyDescent="0.2">
      <c r="A21" s="4" t="s">
        <v>29</v>
      </c>
      <c r="B21" s="18"/>
      <c r="C21" s="18"/>
      <c r="D21" s="18"/>
      <c r="E21" s="18">
        <f>SUM(E3:E20)</f>
        <v>320600</v>
      </c>
      <c r="F21" s="18">
        <f>SUM(F3:F20)</f>
        <v>110000</v>
      </c>
      <c r="G21" s="18"/>
      <c r="H21" s="18">
        <f>SUM(H2:H20)</f>
        <v>60000</v>
      </c>
    </row>
    <row r="24" spans="1:8" ht="21" customHeight="1" x14ac:dyDescent="0.2">
      <c r="A24" s="2" t="s">
        <v>30</v>
      </c>
      <c r="B24" s="1" t="s">
        <v>31</v>
      </c>
    </row>
    <row r="25" spans="1:8" ht="21" customHeight="1" x14ac:dyDescent="0.2">
      <c r="A25" s="19" t="s">
        <v>32</v>
      </c>
      <c r="B25" s="20">
        <f>E21</f>
        <v>320600</v>
      </c>
    </row>
    <row r="26" spans="1:8" ht="21" customHeight="1" x14ac:dyDescent="0.2">
      <c r="A26" s="19" t="s">
        <v>33</v>
      </c>
      <c r="B26" s="20">
        <v>15000</v>
      </c>
    </row>
    <row r="27" spans="1:8" ht="21" customHeight="1" x14ac:dyDescent="0.2">
      <c r="A27" s="19" t="s">
        <v>34</v>
      </c>
      <c r="B27" s="20">
        <f>F21</f>
        <v>110000</v>
      </c>
    </row>
    <row r="28" spans="1:8" ht="32.25" customHeight="1" x14ac:dyDescent="0.2">
      <c r="A28" s="19" t="s">
        <v>35</v>
      </c>
      <c r="B28" s="20">
        <f>H21</f>
        <v>60000</v>
      </c>
    </row>
    <row r="29" spans="1:8" ht="21" customHeight="1" x14ac:dyDescent="0.2">
      <c r="A29" s="19" t="s">
        <v>36</v>
      </c>
      <c r="B29" s="21">
        <v>14400</v>
      </c>
    </row>
    <row r="30" spans="1:8" ht="21" customHeight="1" x14ac:dyDescent="0.2">
      <c r="A30" s="19" t="s">
        <v>37</v>
      </c>
      <c r="B30" s="20">
        <f>650000*0.2</f>
        <v>130000</v>
      </c>
    </row>
    <row r="31" spans="1:8" ht="21" customHeight="1" x14ac:dyDescent="0.2">
      <c r="A31" s="2" t="s">
        <v>29</v>
      </c>
      <c r="B31" s="20">
        <f>SUM(B25:B30)</f>
        <v>650000</v>
      </c>
    </row>
  </sheetData>
  <mergeCells count="2">
    <mergeCell ref="B11:H11"/>
    <mergeCell ref="B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A9195B7975846A40663031857A52D" ma:contentTypeVersion="12" ma:contentTypeDescription="Loo uus dokument" ma:contentTypeScope="" ma:versionID="a16a352d06e501876a1e31bfd593705e">
  <xsd:schema xmlns:xsd="http://www.w3.org/2001/XMLSchema" xmlns:xs="http://www.w3.org/2001/XMLSchema" xmlns:p="http://schemas.microsoft.com/office/2006/metadata/properties" xmlns:ns3="860a58e6-4771-4b3b-a8a5-893ac1e3795c" targetNamespace="http://schemas.microsoft.com/office/2006/metadata/properties" ma:root="true" ma:fieldsID="53942083404314c562fbca0ad78cabe6" ns3:_="">
    <xsd:import namespace="860a58e6-4771-4b3b-a8a5-893ac1e379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a58e6-4771-4b3b-a8a5-893ac1e37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0a58e6-4771-4b3b-a8a5-893ac1e3795c" xsi:nil="true"/>
  </documentManagement>
</p:properties>
</file>

<file path=customXml/itemProps1.xml><?xml version="1.0" encoding="utf-8"?>
<ds:datastoreItem xmlns:ds="http://schemas.openxmlformats.org/officeDocument/2006/customXml" ds:itemID="{6823722D-3FB5-47AA-BAD6-DA95F7416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a58e6-4771-4b3b-a8a5-893ac1e379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7290C-25A1-459D-96D5-77587405DF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E6518-CADE-4104-904A-9E415F4B3299}">
  <ds:schemaRefs>
    <ds:schemaRef ds:uri="http://purl.org/dc/elements/1.1/"/>
    <ds:schemaRef ds:uri="860a58e6-4771-4b3b-a8a5-893ac1e3795c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Kadi-Liis Veiman</dc:creator>
  <cp:lastModifiedBy>Kadi-Liis Veiman</cp:lastModifiedBy>
  <dcterms:created xsi:type="dcterms:W3CDTF">2024-12-12T14:17:32Z</dcterms:created>
  <dcterms:modified xsi:type="dcterms:W3CDTF">2024-12-12T14:24:11Z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0x01010008DA9195B7975846A40663031857A52D</vt:lpwstr>
  </property>
</Properties>
</file>